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rabat\2021\"/>
    </mc:Choice>
  </mc:AlternateContent>
  <xr:revisionPtr revIDLastSave="0" documentId="13_ncr:1_{0FADEB9F-91DC-43B8-AA9A-87CD6E05B4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leipenak_Adjudicaciones-2021" sheetId="1" r:id="rId1"/>
  </sheets>
  <definedNames>
    <definedName name="_xlnm.Print_Area" localSheetId="0">'Esleipenak_Adjudicaciones-2021'!$A$15:$N$28</definedName>
    <definedName name="_xlnm.Print_Titles" localSheetId="0">'Esleipenak_Adjudicaciones-2021'!$1:$14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L16" i="1"/>
  <c r="N16" i="1"/>
  <c r="N18" i="1"/>
  <c r="L22" i="1"/>
  <c r="N22" i="1"/>
  <c r="L24" i="1"/>
  <c r="N24" i="1"/>
</calcChain>
</file>

<file path=xl/sharedStrings.xml><?xml version="1.0" encoding="utf-8"?>
<sst xmlns="http://schemas.openxmlformats.org/spreadsheetml/2006/main" count="27" uniqueCount="23">
  <si>
    <t>2021eko ekitaldiko urteko informazioa / Información Anual ejercicio 2021</t>
  </si>
  <si>
    <t xml:space="preserve"> Kontratuko Azalpena / Descripción Contrato</t>
  </si>
  <si>
    <t>Esleipen
Eguna / Fecha
Adjudicación</t>
  </si>
  <si>
    <t>Zenbatekoak / Importes</t>
  </si>
  <si>
    <t>Esleipendunen I.F.Z.-a / N.I.F. del adjudicatario
Esleipendunen izena / Nombre del adjudicatario</t>
  </si>
  <si>
    <t>Epea edo epe muga/
Plazo o Fecha Fin.</t>
  </si>
  <si>
    <t>ESLITUTAKO GUZTIRA / TOTAL ADJUDICADO</t>
  </si>
  <si>
    <t>Kontratu Mota / Tipo de Contrato                                   Esleipenaren Prozedura / Procedimiento de Adjudicacion</t>
  </si>
  <si>
    <t>21MSS-01.Coordinación Seguridad y Salud autopista</t>
  </si>
  <si>
    <t>INGENIERIA Y PREVENCIÓN DE RIESGOS S.L.</t>
  </si>
  <si>
    <t>21MSS-07.Seguimiento de indicadores del contrato y Resp. de Seguridad de túneles</t>
  </si>
  <si>
    <t>GARMOL INVERGESTIÓN, S.L.</t>
  </si>
  <si>
    <t>B83495267</t>
  </si>
  <si>
    <t>B81470841</t>
  </si>
  <si>
    <t>21MSS-08.Suministro, instalación, puesta funcionamiento de equipo informático</t>
  </si>
  <si>
    <t>DEUSTO SEINOR S.A.</t>
  </si>
  <si>
    <t>A95191300</t>
  </si>
  <si>
    <r>
      <rPr>
        <i/>
        <sz val="8"/>
        <rFont val="Arial"/>
        <family val="2"/>
      </rPr>
      <t>Laguntza moduan gauzatzeko epea 12 hilabete naturalekoa izango da, instalatzeko eta martxan jartzeko lanak ziurtatu eta hurrengo egunetik aurrera</t>
    </r>
    <r>
      <rPr>
        <sz val="8"/>
        <rFont val="Arial"/>
        <family val="2"/>
      </rPr>
      <t>. / El plazo de ejecución en forma de asistencia se prolongará durante 12 meses naturales desde el día siguiente a la certificación de los trabajos de instalación y puesta en funcionamiento</t>
    </r>
  </si>
  <si>
    <t>SERVICIOS / ABIERTO SUPERSIMPLIFICADO</t>
  </si>
  <si>
    <t>SERVICIOS / ABIERTO</t>
  </si>
  <si>
    <t>SERVICIOS / ABIERTO SIMPLIFICADO</t>
  </si>
  <si>
    <t xml:space="preserve">Precio de licitación: </t>
  </si>
  <si>
    <t xml:space="preserve">Precio de adjudicación: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</si>
</sst>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#,##0.00\ \ "/>
    <numFmt numFmtId="166" formatCode="00,000,00#"/>
    <numFmt numFmtId="167" formatCode="\ \ \ \ \ \ @"/>
    <numFmt numFmtId="168" formatCode="#,##0.00\ &quot;€&quot;"/>
  </numFmts>
  <fonts count="8" x14ac:knownFonts="1">
    <font>
      <sz val="10"/>
      <name val="Arial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sz val="10"/>
      <color indexed="32"/>
      <name val="Arial"/>
    </font>
    <font>
      <b/>
      <sz val="9"/>
      <name val="Arial"/>
      <family val="2"/>
    </font>
    <font>
      <b/>
      <sz val="9"/>
      <color indexed="32"/>
      <name val="Arial"/>
      <family val="2"/>
    </font>
    <font>
      <b/>
      <i/>
      <u/>
      <sz val="20"/>
      <color indexed="62"/>
      <name val="Times New Roman"/>
      <family val="1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vertical="center"/>
    </xf>
    <xf numFmtId="168" fontId="1" fillId="0" borderId="0" xfId="0" applyNumberFormat="1" applyFont="1" applyAlignment="1">
      <alignment vertical="center"/>
    </xf>
    <xf numFmtId="168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4</xdr:row>
      <xdr:rowOff>9525</xdr:rowOff>
    </xdr:from>
    <xdr:to>
      <xdr:col>9</xdr:col>
      <xdr:colOff>2286000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05025" y="657225"/>
          <a:ext cx="6286500" cy="75247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endParaRPr lang="es-ES" sz="1800" b="1" i="0" u="none" strike="noStrike" baseline="0">
            <a:solidFill>
              <a:srgbClr val="333399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(ADJUDICACIONES)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N29"/>
  <sheetViews>
    <sheetView showGridLines="0" tabSelected="1" topLeftCell="A16" zoomScaleNormal="100" workbookViewId="0">
      <selection activeCell="H24" sqref="H24"/>
    </sheetView>
  </sheetViews>
  <sheetFormatPr baseColWidth="10" defaultRowHeight="12.75" x14ac:dyDescent="0.2"/>
  <cols>
    <col min="1" max="1" width="14.85546875" style="1" customWidth="1"/>
    <col min="2" max="3" width="2.7109375" style="1" customWidth="1"/>
    <col min="4" max="4" width="10" style="1" customWidth="1"/>
    <col min="5" max="5" width="60.5703125" style="1" customWidth="1"/>
    <col min="6" max="6" width="16.85546875" style="1" customWidth="1"/>
    <col min="7" max="7" width="10.7109375" style="1" customWidth="1"/>
    <col min="8" max="8" width="46.28515625" style="1" customWidth="1"/>
    <col min="9" max="9" width="9.28515625" style="1" customWidth="1"/>
    <col min="10" max="10" width="45.140625" style="1" customWidth="1"/>
    <col min="11" max="11" width="3.28515625" style="1" customWidth="1"/>
    <col min="12" max="12" width="6.28515625" style="1" customWidth="1"/>
    <col min="13" max="13" width="3.28515625" style="1" customWidth="1"/>
    <col min="14" max="14" width="6.28515625" style="1" customWidth="1"/>
    <col min="15" max="16384" width="11.42578125" style="1"/>
  </cols>
  <sheetData>
    <row r="11" spans="1:14" ht="25.5" x14ac:dyDescent="0.2">
      <c r="A11" s="23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3" spans="1:14" s="9" customFormat="1" ht="24.95" customHeight="1" x14ac:dyDescent="0.2">
      <c r="A13" s="10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8" customFormat="1" ht="73.5" customHeight="1" thickBot="1" x14ac:dyDescent="0.25">
      <c r="A14" s="12" t="s">
        <v>2</v>
      </c>
      <c r="B14" s="13"/>
      <c r="C14" s="13"/>
      <c r="D14" s="13"/>
      <c r="E14" s="12" t="s">
        <v>7</v>
      </c>
      <c r="F14" s="12" t="s">
        <v>3</v>
      </c>
      <c r="G14" s="12"/>
      <c r="H14" s="12" t="s">
        <v>4</v>
      </c>
      <c r="I14" s="13"/>
      <c r="J14" s="12" t="s">
        <v>5</v>
      </c>
      <c r="K14" s="14"/>
      <c r="L14" s="13"/>
      <c r="M14" s="13"/>
      <c r="N14" s="13"/>
    </row>
    <row r="15" spans="1:14" s="2" customFormat="1" ht="20.100000000000001" customHeight="1" x14ac:dyDescent="0.2">
      <c r="A15" s="17" t="s">
        <v>8</v>
      </c>
      <c r="F15" s="2" t="s">
        <v>21</v>
      </c>
      <c r="G15" s="37">
        <v>12288</v>
      </c>
      <c r="H15" s="35" t="s">
        <v>13</v>
      </c>
    </row>
    <row r="16" spans="1:14" s="2" customFormat="1" ht="30" customHeight="1" x14ac:dyDescent="0.2">
      <c r="A16" s="3">
        <v>44378</v>
      </c>
      <c r="B16" s="15"/>
      <c r="C16" s="15"/>
      <c r="D16" s="15"/>
      <c r="E16" s="5" t="s">
        <v>18</v>
      </c>
      <c r="F16" s="6" t="s">
        <v>22</v>
      </c>
      <c r="G16" s="38">
        <v>9707.52</v>
      </c>
      <c r="H16" s="7" t="s">
        <v>9</v>
      </c>
      <c r="I16" s="33"/>
      <c r="J16" s="34">
        <v>45107</v>
      </c>
      <c r="K16" s="15"/>
      <c r="L16" s="15" t="str">
        <f>IF(K16&lt;&gt;0,"Meses","")</f>
        <v/>
      </c>
      <c r="M16" s="15"/>
      <c r="N16" s="15" t="str">
        <f>IF(M16&lt;&gt;0,"Días","")</f>
        <v/>
      </c>
    </row>
    <row r="17" spans="1:14" s="2" customFormat="1" ht="20.100000000000001" customHeight="1" x14ac:dyDescent="0.2">
      <c r="A17" s="17" t="s">
        <v>10</v>
      </c>
      <c r="F17" s="2" t="s">
        <v>21</v>
      </c>
      <c r="G17" s="37">
        <v>123960</v>
      </c>
      <c r="H17" s="35" t="s">
        <v>12</v>
      </c>
    </row>
    <row r="18" spans="1:14" s="2" customFormat="1" ht="30" customHeight="1" x14ac:dyDescent="0.2">
      <c r="A18" s="3">
        <v>44445</v>
      </c>
      <c r="B18" s="15"/>
      <c r="C18" s="15"/>
      <c r="D18" s="15"/>
      <c r="E18" s="5" t="s">
        <v>19</v>
      </c>
      <c r="F18" s="6" t="s">
        <v>22</v>
      </c>
      <c r="G18" s="38">
        <v>102000</v>
      </c>
      <c r="H18" s="7" t="s">
        <v>11</v>
      </c>
      <c r="I18" s="16"/>
      <c r="J18" s="34">
        <v>45175</v>
      </c>
      <c r="K18" s="15"/>
      <c r="L18" s="15"/>
      <c r="M18" s="15"/>
      <c r="N18" s="15" t="str">
        <f>IF(M18&lt;&gt;0,"Días","")</f>
        <v/>
      </c>
    </row>
    <row r="19" spans="1:14" s="2" customFormat="1" ht="20.100000000000001" customHeight="1" x14ac:dyDescent="0.2">
      <c r="A19" s="17" t="s">
        <v>14</v>
      </c>
      <c r="F19" s="2" t="s">
        <v>21</v>
      </c>
      <c r="G19" s="37">
        <v>57569.53</v>
      </c>
      <c r="H19" s="35" t="s">
        <v>16</v>
      </c>
    </row>
    <row r="20" spans="1:14" s="2" customFormat="1" ht="51.75" customHeight="1" x14ac:dyDescent="0.2">
      <c r="A20" s="3">
        <v>44454</v>
      </c>
      <c r="B20" s="15"/>
      <c r="C20" s="15"/>
      <c r="D20" s="15"/>
      <c r="E20" s="5" t="s">
        <v>20</v>
      </c>
      <c r="F20" s="6" t="s">
        <v>22</v>
      </c>
      <c r="G20" s="38">
        <v>51214.17</v>
      </c>
      <c r="H20" s="7" t="s">
        <v>15</v>
      </c>
      <c r="I20" s="16"/>
      <c r="J20" s="39" t="s">
        <v>17</v>
      </c>
      <c r="K20" s="39"/>
      <c r="L20" s="39"/>
      <c r="M20" s="39"/>
      <c r="N20" s="39"/>
    </row>
    <row r="21" spans="1:14" s="2" customFormat="1" ht="20.100000000000001" customHeight="1" x14ac:dyDescent="0.2">
      <c r="A21" s="17"/>
    </row>
    <row r="22" spans="1:14" s="2" customFormat="1" ht="30" customHeight="1" x14ac:dyDescent="0.2">
      <c r="A22" s="3"/>
      <c r="B22" s="15"/>
      <c r="C22" s="15"/>
      <c r="D22" s="15"/>
      <c r="E22" s="5"/>
      <c r="F22" s="6"/>
      <c r="G22" s="6"/>
      <c r="H22" s="7"/>
      <c r="I22" s="16"/>
      <c r="J22" s="4"/>
      <c r="K22" s="15"/>
      <c r="L22" s="15" t="str">
        <f>IF(K22&lt;&gt;0,"Meses","")</f>
        <v/>
      </c>
      <c r="M22" s="15"/>
      <c r="N22" s="15" t="str">
        <f>IF(M22&lt;&gt;0,"Días","")</f>
        <v/>
      </c>
    </row>
    <row r="23" spans="1:14" s="2" customFormat="1" ht="20.100000000000001" customHeight="1" x14ac:dyDescent="0.2">
      <c r="A23" s="17"/>
    </row>
    <row r="24" spans="1:14" s="2" customFormat="1" ht="30" customHeight="1" x14ac:dyDescent="0.2">
      <c r="A24" s="3"/>
      <c r="B24" s="15"/>
      <c r="C24" s="15"/>
      <c r="D24" s="15"/>
      <c r="E24" s="5"/>
      <c r="F24" s="6"/>
      <c r="G24" s="6"/>
      <c r="H24" s="7"/>
      <c r="I24" s="16"/>
      <c r="J24" s="4"/>
      <c r="K24" s="15"/>
      <c r="L24" s="15" t="str">
        <f>IF(K24&lt;&gt;0,"Meses","")</f>
        <v/>
      </c>
      <c r="M24" s="15"/>
      <c r="N24" s="15" t="str">
        <f>IF(M24&lt;&gt;0,"Días","")</f>
        <v/>
      </c>
    </row>
    <row r="25" spans="1:14" s="2" customFormat="1" ht="20.100000000000001" customHeight="1" x14ac:dyDescent="0.2">
      <c r="A25" s="17"/>
    </row>
    <row r="26" spans="1:14" s="2" customFormat="1" ht="30" customHeight="1" x14ac:dyDescent="0.2">
      <c r="A26" s="26"/>
      <c r="B26" s="27"/>
      <c r="C26" s="27"/>
      <c r="D26" s="27"/>
      <c r="E26" s="28"/>
      <c r="F26" s="29"/>
      <c r="G26" s="29"/>
      <c r="H26" s="30"/>
      <c r="I26" s="31"/>
      <c r="J26" s="32"/>
      <c r="K26" s="27"/>
      <c r="L26" s="27"/>
      <c r="M26" s="27"/>
      <c r="N26" s="27"/>
    </row>
    <row r="27" spans="1:14" x14ac:dyDescent="0.2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18" customFormat="1" ht="35.1" customHeight="1" x14ac:dyDescent="0.2">
      <c r="A28" s="21"/>
      <c r="B28" s="21"/>
      <c r="C28" s="21"/>
      <c r="D28" s="21"/>
      <c r="E28" s="25" t="s">
        <v>6</v>
      </c>
      <c r="F28" s="22">
        <f>+G16+G18+G20</f>
        <v>162921.69</v>
      </c>
      <c r="G28" s="22"/>
      <c r="H28" s="21"/>
      <c r="I28" s="21"/>
      <c r="J28" s="21"/>
      <c r="K28" s="21"/>
      <c r="L28" s="21"/>
      <c r="M28" s="21"/>
      <c r="N28" s="21"/>
    </row>
    <row r="29" spans="1:14" x14ac:dyDescent="0.2">
      <c r="F29" s="36"/>
      <c r="G29" s="36"/>
    </row>
  </sheetData>
  <mergeCells count="1">
    <mergeCell ref="J20:N20"/>
  </mergeCells>
  <printOptions horizontalCentered="1"/>
  <pageMargins left="0.75" right="0.75" top="1" bottom="0.39370078740157483" header="0" footer="0.19685039370078741"/>
  <pageSetup paperSize="9" scale="99" orientation="landscape" r:id="rId1"/>
  <headerFooter alignWithMargins="0">
    <oddFooter>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Esleipenak_Adjudicaciones-2021</vt:lpstr>
      <vt:lpstr>'Esleipenak_Adjudicaciones-2021'!Área_de_impresión</vt:lpstr>
      <vt:lpstr>'Esleipenak_Adjudicaciones-2021'!Títulos_a_imprimir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CORODRIGUEZ_EVA</dc:creator>
  <cp:lastModifiedBy>DFA</cp:lastModifiedBy>
  <cp:lastPrinted>2012-07-12T08:42:35Z</cp:lastPrinted>
  <dcterms:created xsi:type="dcterms:W3CDTF">2012-06-06T05:45:41Z</dcterms:created>
  <dcterms:modified xsi:type="dcterms:W3CDTF">2022-02-16T09:19:15Z</dcterms:modified>
</cp:coreProperties>
</file>